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<sst xmlns="http://schemas.openxmlformats.org/spreadsheetml/2006/main" count="69" uniqueCount="44">
  <si>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每周主要食品价格动态（价比三家数据表）</t>
  </si>
  <si>
    <t xml:space="preserve">  制表：鄂州市发展改革促进中心             采价时间：2024年4月1日上午9:00左右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</si>
  <si>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</si>
  <si>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</si>
  <si>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</si>
  <si>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</si>
  <si>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</si>
  <si>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</si>
  <si>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</si>
  <si>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</si>
  <si>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</si>
  <si>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</si>
  <si>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</si>
  <si>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</si>
  <si>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</si>
  <si>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</si>
  <si>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</si>
  <si>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</si>
  <si>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</si>
  <si>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</si>
  <si>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</si>
  <si>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</si>
  <si>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</si>
  <si>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</si>
  <si>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</si>
  <si>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*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</si>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</sst>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84" applyNumberFormat="1" applyFont="1" applyFill="1" applyBorder="1" applyAlignment="1">
      <alignment horizontal="center" vertical="center" wrapText="1"/>
      <protection/>
    </xf>
    <xf numFmtId="176" fontId="4" fillId="21" borderId="10" xfId="85" applyNumberFormat="1" applyFont="1" applyFill="1" applyBorder="1" applyAlignment="1">
      <alignment horizontal="center" vertical="center" wrapText="1"/>
      <protection/>
    </xf>
    <xf numFmtId="177" fontId="4" fillId="21" borderId="10" xfId="84" applyNumberFormat="1" applyFont="1" applyFill="1" applyBorder="1" applyAlignment="1">
      <alignment horizontal="center" vertical="center" wrapText="1"/>
      <protection/>
    </xf>
    <xf numFmtId="177" fontId="4" fillId="21" borderId="10" xfId="85" applyNumberFormat="1" applyFont="1" applyFill="1" applyBorder="1" applyAlignment="1">
      <alignment horizontal="center" vertical="center" wrapText="1"/>
      <protection/>
    </xf>
    <xf numFmtId="176" fontId="4" fillId="21" borderId="10" xfId="86" applyNumberFormat="1" applyFont="1" applyFill="1" applyBorder="1" applyAlignment="1">
      <alignment horizontal="center" vertical="center" wrapText="1"/>
      <protection/>
    </xf>
    <xf numFmtId="176" fontId="4" fillId="21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" fillId="21" borderId="10" xfId="85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showOutlineSymbols="0" zoomScale="90" zoomScaleNormal="90" workbookViewId="0" topLeftCell="A1">
      <selection activeCell="B2" sqref="B2:L31"/>
    </sheetView>
  </sheetViews>
  <sheetFormatPr defaultColWidth="8.625" defaultRowHeight="14.25" outlineLevelCol="2"/>
  <cols>
    <col min="1" max="1" width="3.375" style="2" customWidth="1"/>
    <col min="2" max="2" width="27.625" style="2" customWidth="1"/>
    <col min="3" max="3" width="15.75390625" style="2" customWidth="1"/>
    <col min="4" max="4" width="14.50390625" style="3" customWidth="1" outlineLevel="2"/>
    <col min="5" max="5" width="12.875" style="3" customWidth="1" outlineLevel="2"/>
    <col min="6" max="6" width="15.50390625" style="4" customWidth="1" outlineLevel="2"/>
    <col min="7" max="7" width="18.50390625" style="4" customWidth="1" outlineLevel="2"/>
    <col min="8" max="8" width="20.50390625" style="4" customWidth="1" outlineLevel="2"/>
    <col min="9" max="9" width="14.00390625" style="4" customWidth="1" outlineLevel="2"/>
    <col min="10" max="10" width="13.50390625" style="5" customWidth="1" outlineLevel="1"/>
    <col min="11" max="11" width="14.00390625" style="5" customWidth="1" outlineLevel="1"/>
    <col min="12" max="12" width="13.375" style="5" customWidth="1"/>
    <col min="13" max="32" width="9.00390625" style="2" bestFit="1" customWidth="1"/>
    <col min="33" max="16384" width="8.625" style="2" customWidth="1"/>
  </cols>
  <sheetData>
    <row r="2" spans="2:12" ht="20.25">
      <c r="B2" s="6" t="s">
        <v>0</v>
      </c>
      <c r="C2" s="6"/>
      <c r="D2" s="6"/>
      <c r="E2" s="7"/>
      <c r="F2" s="7"/>
      <c r="G2" s="7"/>
      <c r="H2" s="7"/>
      <c r="I2" s="7"/>
      <c r="J2" s="6"/>
      <c r="K2" s="6"/>
      <c r="L2" s="6"/>
    </row>
    <row r="3" spans="2:12" ht="20.25">
      <c r="B3" s="8" t="s">
        <v>1</v>
      </c>
      <c r="C3" s="9"/>
      <c r="D3" s="9"/>
      <c r="E3" s="10"/>
      <c r="F3" s="10"/>
      <c r="G3" s="10"/>
      <c r="H3" s="10"/>
      <c r="I3" s="10"/>
      <c r="J3" s="9"/>
      <c r="K3" s="9"/>
      <c r="L3" s="9"/>
    </row>
    <row r="4" spans="2:12" ht="20.25">
      <c r="B4" s="11" t="s">
        <v>2</v>
      </c>
      <c r="C4" s="11" t="s">
        <v>3</v>
      </c>
      <c r="D4" s="12" t="s">
        <v>4</v>
      </c>
      <c r="E4" s="12"/>
      <c r="F4" s="12"/>
      <c r="G4" s="13" t="s">
        <v>5</v>
      </c>
      <c r="H4" s="13"/>
      <c r="I4" s="13"/>
      <c r="J4" s="24" t="s">
        <v>6</v>
      </c>
      <c r="K4" s="24" t="s">
        <v>7</v>
      </c>
      <c r="L4" s="24" t="s">
        <v>8</v>
      </c>
    </row>
    <row r="5" spans="2:12" s="1" customFormat="1" ht="40.5">
      <c r="B5" s="11"/>
      <c r="C5" s="11"/>
      <c r="D5" s="14" t="s">
        <v>9</v>
      </c>
      <c r="E5" s="15" t="s">
        <v>10</v>
      </c>
      <c r="F5" s="15" t="s">
        <v>11</v>
      </c>
      <c r="G5" s="14" t="s">
        <v>12</v>
      </c>
      <c r="H5" s="14" t="s">
        <v>13</v>
      </c>
      <c r="I5" s="14" t="s">
        <v>14</v>
      </c>
      <c r="J5" s="24"/>
      <c r="K5" s="24"/>
      <c r="L5" s="24"/>
    </row>
    <row r="6" spans="2:12" s="1" customFormat="1" ht="20.25">
      <c r="B6" s="16" t="s">
        <v>15</v>
      </c>
      <c r="C6" s="16" t="s">
        <v>16</v>
      </c>
      <c r="D6" s="17">
        <v>2.25</v>
      </c>
      <c r="E6" s="17">
        <v>2</v>
      </c>
      <c r="F6" s="17">
        <v>2</v>
      </c>
      <c r="G6" s="18">
        <v>1.88</v>
      </c>
      <c r="H6" s="19">
        <v>0.98</v>
      </c>
      <c r="I6" s="25">
        <v>1.48</v>
      </c>
      <c r="J6" s="26">
        <f aca="true" t="shared" si="0" ref="J6:J9">(D6+E6+F6+G6+H6+I6)/6</f>
        <v>1.765</v>
      </c>
      <c r="K6" s="27">
        <v>1.8650000000000002</v>
      </c>
      <c r="L6" s="28">
        <f>(J6-K6)/K6*100</f>
        <v>-5.361930294906182</v>
      </c>
    </row>
    <row r="7" spans="2:12" s="1" customFormat="1" ht="20.25">
      <c r="B7" s="16" t="s">
        <v>17</v>
      </c>
      <c r="C7" s="16" t="s">
        <v>16</v>
      </c>
      <c r="D7" s="17">
        <v>2.25</v>
      </c>
      <c r="E7" s="17">
        <v>2</v>
      </c>
      <c r="F7" s="17">
        <v>2.5</v>
      </c>
      <c r="G7" s="18">
        <v>2.38</v>
      </c>
      <c r="H7" s="19">
        <v>2.98</v>
      </c>
      <c r="I7" s="25">
        <v>1.98</v>
      </c>
      <c r="J7" s="26">
        <f t="shared" si="0"/>
        <v>2.348333333333333</v>
      </c>
      <c r="K7" s="27">
        <v>2.19</v>
      </c>
      <c r="L7" s="28">
        <f aca="true" t="shared" si="1" ref="L7:L31">(J7-K7)/K7*100</f>
        <v>7.229832572298321</v>
      </c>
    </row>
    <row r="8" spans="2:12" s="1" customFormat="1" ht="20.25">
      <c r="B8" s="16" t="s">
        <v>18</v>
      </c>
      <c r="C8" s="16" t="s">
        <v>16</v>
      </c>
      <c r="D8" s="17">
        <v>2</v>
      </c>
      <c r="E8" s="17">
        <v>1.5</v>
      </c>
      <c r="F8" s="17">
        <v>1.5</v>
      </c>
      <c r="G8" s="18">
        <v>1.48</v>
      </c>
      <c r="H8" s="19">
        <v>0.99</v>
      </c>
      <c r="I8" s="25">
        <v>0.69</v>
      </c>
      <c r="J8" s="26">
        <f t="shared" si="0"/>
        <v>1.36</v>
      </c>
      <c r="K8" s="27">
        <v>1.3933333333333333</v>
      </c>
      <c r="L8" s="28">
        <f t="shared" si="1"/>
        <v>-2.392344497607647</v>
      </c>
    </row>
    <row r="9" spans="2:12" s="1" customFormat="1" ht="20.25">
      <c r="B9" s="16" t="s">
        <v>19</v>
      </c>
      <c r="C9" s="16" t="s">
        <v>16</v>
      </c>
      <c r="D9" s="17">
        <v>1.8</v>
      </c>
      <c r="E9" s="17">
        <v>2</v>
      </c>
      <c r="F9" s="17">
        <v>2.5</v>
      </c>
      <c r="G9" s="18">
        <v>2.18</v>
      </c>
      <c r="H9" s="19">
        <v>1.98</v>
      </c>
      <c r="I9" s="25">
        <v>1.68</v>
      </c>
      <c r="J9" s="26">
        <f t="shared" si="0"/>
        <v>2.0233333333333334</v>
      </c>
      <c r="K9" s="27">
        <v>1.775</v>
      </c>
      <c r="L9" s="28">
        <f t="shared" si="1"/>
        <v>13.990610328638509</v>
      </c>
    </row>
    <row r="10" spans="2:12" s="1" customFormat="1" ht="20.25">
      <c r="B10" s="16" t="s">
        <v>20</v>
      </c>
      <c r="C10" s="16" t="s">
        <v>16</v>
      </c>
      <c r="D10" s="17">
        <v>4</v>
      </c>
      <c r="E10" s="17">
        <v>3</v>
      </c>
      <c r="F10" s="17">
        <v>4</v>
      </c>
      <c r="G10" s="18">
        <v>3.28</v>
      </c>
      <c r="H10" s="19">
        <v>3.99</v>
      </c>
      <c r="I10" s="25">
        <v>2.98</v>
      </c>
      <c r="J10" s="26">
        <f aca="true" t="shared" si="2" ref="J7:J26">(D10+E10+F10+G10+H10+I10)/6</f>
        <v>3.5416666666666665</v>
      </c>
      <c r="K10" s="27">
        <v>3.4916666666666667</v>
      </c>
      <c r="L10" s="28">
        <f t="shared" si="1"/>
        <v>1.431980906921236</v>
      </c>
    </row>
    <row r="11" spans="2:12" s="1" customFormat="1" ht="20.25">
      <c r="B11" s="16" t="s">
        <v>21</v>
      </c>
      <c r="C11" s="16" t="s">
        <v>16</v>
      </c>
      <c r="D11" s="17">
        <v>2.5</v>
      </c>
      <c r="E11" s="17">
        <v>2</v>
      </c>
      <c r="F11" s="17">
        <v>3</v>
      </c>
      <c r="G11" s="18">
        <v>3.28</v>
      </c>
      <c r="H11" s="19">
        <v>1.99</v>
      </c>
      <c r="I11" s="25">
        <v>1.68</v>
      </c>
      <c r="J11" s="26">
        <f t="shared" si="2"/>
        <v>2.408333333333333</v>
      </c>
      <c r="K11" s="27">
        <v>2.466666666666667</v>
      </c>
      <c r="L11" s="28">
        <f t="shared" si="1"/>
        <v>-2.3648648648648742</v>
      </c>
    </row>
    <row r="12" spans="2:12" s="1" customFormat="1" ht="20.25">
      <c r="B12" s="16" t="s">
        <v>22</v>
      </c>
      <c r="C12" s="16" t="s">
        <v>16</v>
      </c>
      <c r="D12" s="17">
        <v>5</v>
      </c>
      <c r="E12" s="17">
        <v>5</v>
      </c>
      <c r="F12" s="17">
        <v>6</v>
      </c>
      <c r="G12" s="18">
        <v>3.98</v>
      </c>
      <c r="H12" s="19">
        <v>5.98</v>
      </c>
      <c r="I12" s="25">
        <v>3.98</v>
      </c>
      <c r="J12" s="26">
        <f t="shared" si="2"/>
        <v>4.99</v>
      </c>
      <c r="K12" s="27">
        <v>4.94</v>
      </c>
      <c r="L12" s="28">
        <f t="shared" si="1"/>
        <v>1.0121457489878507</v>
      </c>
    </row>
    <row r="13" spans="2:12" s="1" customFormat="1" ht="20.25">
      <c r="B13" s="16" t="s">
        <v>23</v>
      </c>
      <c r="C13" s="16" t="s">
        <v>16</v>
      </c>
      <c r="D13" s="17">
        <v>3.75</v>
      </c>
      <c r="E13" s="17">
        <v>3</v>
      </c>
      <c r="F13" s="17">
        <v>4.5</v>
      </c>
      <c r="G13" s="18">
        <v>4.18</v>
      </c>
      <c r="H13" s="19">
        <v>4.98</v>
      </c>
      <c r="I13" s="25">
        <v>3.28</v>
      </c>
      <c r="J13" s="26">
        <f t="shared" si="2"/>
        <v>3.9483333333333337</v>
      </c>
      <c r="K13" s="27">
        <v>3.973333333333333</v>
      </c>
      <c r="L13" s="28">
        <f t="shared" si="1"/>
        <v>-0.6291946308724699</v>
      </c>
    </row>
    <row r="14" spans="2:12" s="1" customFormat="1" ht="20.25">
      <c r="B14" s="16" t="s">
        <v>24</v>
      </c>
      <c r="C14" s="16" t="s">
        <v>16</v>
      </c>
      <c r="D14" s="17">
        <v>1.5</v>
      </c>
      <c r="E14" s="17">
        <v>1.5</v>
      </c>
      <c r="F14" s="17">
        <v>1.5</v>
      </c>
      <c r="G14" s="18">
        <v>1.48</v>
      </c>
      <c r="H14" s="19" t="s">
        <v>25</v>
      </c>
      <c r="I14" s="25">
        <v>0.69</v>
      </c>
      <c r="J14" s="26">
        <f>(D14+E14+F14+G14+I14)/5</f>
        <v>1.334</v>
      </c>
      <c r="K14" s="27">
        <v>1.334</v>
      </c>
      <c r="L14" s="28">
        <f t="shared" si="1"/>
        <v>0</v>
      </c>
    </row>
    <row r="15" spans="2:12" s="1" customFormat="1" ht="20.25">
      <c r="B15" s="16" t="s">
        <v>26</v>
      </c>
      <c r="C15" s="16" t="s">
        <v>16</v>
      </c>
      <c r="D15" s="17">
        <v>4</v>
      </c>
      <c r="E15" s="17">
        <v>4</v>
      </c>
      <c r="F15" s="17">
        <v>4.5</v>
      </c>
      <c r="G15" s="18">
        <v>4.8</v>
      </c>
      <c r="H15" s="19">
        <v>4.99</v>
      </c>
      <c r="I15" s="25">
        <v>2.98</v>
      </c>
      <c r="J15" s="26">
        <f t="shared" si="2"/>
        <v>4.211666666666667</v>
      </c>
      <c r="K15" s="27">
        <v>4.228333333333333</v>
      </c>
      <c r="L15" s="28">
        <f t="shared" si="1"/>
        <v>-0.3941663381946958</v>
      </c>
    </row>
    <row r="16" spans="2:12" s="1" customFormat="1" ht="20.25">
      <c r="B16" s="16" t="s">
        <v>27</v>
      </c>
      <c r="C16" s="16" t="s">
        <v>16</v>
      </c>
      <c r="D16" s="17">
        <v>4</v>
      </c>
      <c r="E16" s="17">
        <v>4.5</v>
      </c>
      <c r="F16" s="17">
        <v>4.5</v>
      </c>
      <c r="G16" s="18">
        <v>3.28</v>
      </c>
      <c r="H16" s="19">
        <v>3.99</v>
      </c>
      <c r="I16" s="25">
        <v>2.98</v>
      </c>
      <c r="J16" s="26">
        <f t="shared" si="2"/>
        <v>3.8750000000000004</v>
      </c>
      <c r="K16" s="27">
        <v>4.056666666666667</v>
      </c>
      <c r="L16" s="28">
        <f t="shared" si="1"/>
        <v>-4.478225143796209</v>
      </c>
    </row>
    <row r="17" spans="2:12" s="1" customFormat="1" ht="20.25">
      <c r="B17" s="16" t="s">
        <v>28</v>
      </c>
      <c r="C17" s="16" t="s">
        <v>16</v>
      </c>
      <c r="D17" s="17">
        <v>11</v>
      </c>
      <c r="E17" s="17">
        <v>11</v>
      </c>
      <c r="F17" s="17">
        <v>13</v>
      </c>
      <c r="G17" s="18">
        <v>12.5</v>
      </c>
      <c r="H17" s="19">
        <v>11.8</v>
      </c>
      <c r="I17" s="29">
        <v>12.8</v>
      </c>
      <c r="J17" s="26">
        <f t="shared" si="2"/>
        <v>12.016666666666666</v>
      </c>
      <c r="K17" s="27">
        <v>11.85</v>
      </c>
      <c r="L17" s="28">
        <f t="shared" si="1"/>
        <v>1.4064697609001358</v>
      </c>
    </row>
    <row r="18" spans="2:12" s="1" customFormat="1" ht="20.25">
      <c r="B18" s="16" t="s">
        <v>29</v>
      </c>
      <c r="C18" s="16" t="s">
        <v>16</v>
      </c>
      <c r="D18" s="17">
        <v>18</v>
      </c>
      <c r="E18" s="17">
        <v>20</v>
      </c>
      <c r="F18" s="17">
        <v>23</v>
      </c>
      <c r="G18" s="18">
        <v>26.8</v>
      </c>
      <c r="H18" s="19">
        <v>24.8</v>
      </c>
      <c r="I18" s="29">
        <v>22.8</v>
      </c>
      <c r="J18" s="26">
        <f t="shared" si="2"/>
        <v>22.566666666666666</v>
      </c>
      <c r="K18" s="27">
        <v>22.25</v>
      </c>
      <c r="L18" s="28">
        <f t="shared" si="1"/>
        <v>1.4232209737827703</v>
      </c>
    </row>
    <row r="19" spans="2:12" s="1" customFormat="1" ht="20.25">
      <c r="B19" s="16" t="s">
        <v>30</v>
      </c>
      <c r="C19" s="16" t="s">
        <v>16</v>
      </c>
      <c r="D19" s="17">
        <v>15</v>
      </c>
      <c r="E19" s="17">
        <v>18</v>
      </c>
      <c r="F19" s="17">
        <v>16</v>
      </c>
      <c r="G19" s="18">
        <v>19</v>
      </c>
      <c r="H19" s="19">
        <v>16.8</v>
      </c>
      <c r="I19" s="29">
        <v>18.8</v>
      </c>
      <c r="J19" s="26">
        <f t="shared" si="2"/>
        <v>17.266666666666666</v>
      </c>
      <c r="K19" s="27">
        <v>16.933333333333334</v>
      </c>
      <c r="L19" s="28">
        <f t="shared" si="1"/>
        <v>1.968503937007867</v>
      </c>
    </row>
    <row r="20" spans="2:12" s="1" customFormat="1" ht="20.25">
      <c r="B20" s="16" t="s">
        <v>31</v>
      </c>
      <c r="C20" s="16" t="s">
        <v>16</v>
      </c>
      <c r="D20" s="17">
        <v>3.8</v>
      </c>
      <c r="E20" s="17">
        <v>5.5</v>
      </c>
      <c r="F20" s="17">
        <v>5</v>
      </c>
      <c r="G20" s="18">
        <v>6.3</v>
      </c>
      <c r="H20" s="19">
        <v>5.68</v>
      </c>
      <c r="I20" s="29">
        <v>5.98</v>
      </c>
      <c r="J20" s="26">
        <f t="shared" si="2"/>
        <v>5.376666666666668</v>
      </c>
      <c r="K20" s="27">
        <v>5.326666666666667</v>
      </c>
      <c r="L20" s="28">
        <f t="shared" si="1"/>
        <v>0.9386733416771096</v>
      </c>
    </row>
    <row r="21" spans="2:12" s="1" customFormat="1" ht="20.25">
      <c r="B21" s="16" t="s">
        <v>32</v>
      </c>
      <c r="C21" s="16" t="s">
        <v>16</v>
      </c>
      <c r="D21" s="17">
        <v>7</v>
      </c>
      <c r="E21" s="17">
        <v>6</v>
      </c>
      <c r="F21" s="17">
        <v>8</v>
      </c>
      <c r="G21" s="18">
        <v>7.5</v>
      </c>
      <c r="H21" s="19">
        <v>6.98</v>
      </c>
      <c r="I21" s="29">
        <v>6.98</v>
      </c>
      <c r="J21" s="26">
        <f t="shared" si="2"/>
        <v>7.076666666666668</v>
      </c>
      <c r="K21" s="27">
        <v>6.993333333333335</v>
      </c>
      <c r="L21" s="28">
        <f t="shared" si="1"/>
        <v>1.1916110581506152</v>
      </c>
    </row>
    <row r="22" spans="2:12" s="1" customFormat="1" ht="20.25">
      <c r="B22" s="16" t="s">
        <v>33</v>
      </c>
      <c r="C22" s="16" t="s">
        <v>16</v>
      </c>
      <c r="D22" s="17">
        <v>9</v>
      </c>
      <c r="E22" s="17">
        <v>8</v>
      </c>
      <c r="F22" s="17">
        <v>10</v>
      </c>
      <c r="G22" s="18">
        <v>12.8</v>
      </c>
      <c r="H22" s="19">
        <v>11.58</v>
      </c>
      <c r="I22" s="29">
        <v>11.8</v>
      </c>
      <c r="J22" s="26">
        <f t="shared" si="2"/>
        <v>10.53</v>
      </c>
      <c r="K22" s="27">
        <v>10.03</v>
      </c>
      <c r="L22" s="28">
        <f t="shared" si="1"/>
        <v>4.985044865403789</v>
      </c>
    </row>
    <row r="23" spans="2:12" s="1" customFormat="1" ht="20.25">
      <c r="B23" s="16" t="s">
        <v>34</v>
      </c>
      <c r="C23" s="16" t="s">
        <v>16</v>
      </c>
      <c r="D23" s="17">
        <v>7</v>
      </c>
      <c r="E23" s="17">
        <v>6</v>
      </c>
      <c r="F23" s="17">
        <v>8</v>
      </c>
      <c r="G23" s="20">
        <v>9.8</v>
      </c>
      <c r="H23" s="21">
        <v>7.98</v>
      </c>
      <c r="I23" s="29">
        <v>6.98</v>
      </c>
      <c r="J23" s="26">
        <f t="shared" si="2"/>
        <v>7.626666666666668</v>
      </c>
      <c r="K23" s="27">
        <v>7.656666666666666</v>
      </c>
      <c r="L23" s="28">
        <f t="shared" si="1"/>
        <v>-0.39181541140616205</v>
      </c>
    </row>
    <row r="24" spans="2:12" s="1" customFormat="1" ht="20.25">
      <c r="B24" s="16" t="s">
        <v>35</v>
      </c>
      <c r="C24" s="16" t="s">
        <v>16</v>
      </c>
      <c r="D24" s="17">
        <v>4</v>
      </c>
      <c r="E24" s="22">
        <v>3</v>
      </c>
      <c r="F24" s="17">
        <v>3</v>
      </c>
      <c r="G24" s="18">
        <v>2.6</v>
      </c>
      <c r="H24" s="21">
        <v>2.99</v>
      </c>
      <c r="I24" s="29">
        <v>2.98</v>
      </c>
      <c r="J24" s="26">
        <f t="shared" si="2"/>
        <v>3.095</v>
      </c>
      <c r="K24" s="27">
        <v>3.095</v>
      </c>
      <c r="L24" s="28">
        <f t="shared" si="1"/>
        <v>0</v>
      </c>
    </row>
    <row r="25" spans="2:12" s="1" customFormat="1" ht="20.25">
      <c r="B25" s="16" t="s">
        <v>36</v>
      </c>
      <c r="C25" s="16" t="s">
        <v>16</v>
      </c>
      <c r="D25" s="17">
        <v>4.5</v>
      </c>
      <c r="E25" s="22">
        <v>3</v>
      </c>
      <c r="F25" s="17">
        <v>4.5</v>
      </c>
      <c r="G25" s="18">
        <v>4.5</v>
      </c>
      <c r="H25" s="21">
        <v>3.18</v>
      </c>
      <c r="I25" s="29">
        <v>3.38</v>
      </c>
      <c r="J25" s="26">
        <f t="shared" si="2"/>
        <v>3.8433333333333333</v>
      </c>
      <c r="K25" s="27">
        <v>3.8433333333333333</v>
      </c>
      <c r="L25" s="28">
        <f t="shared" si="1"/>
        <v>0</v>
      </c>
    </row>
    <row r="26" spans="2:12" s="1" customFormat="1" ht="20.25">
      <c r="B26" s="16" t="s">
        <v>37</v>
      </c>
      <c r="C26" s="16" t="s">
        <v>16</v>
      </c>
      <c r="D26" s="17">
        <v>6</v>
      </c>
      <c r="E26" s="22">
        <v>4.5</v>
      </c>
      <c r="F26" s="17">
        <v>5</v>
      </c>
      <c r="G26" s="18">
        <v>6.8</v>
      </c>
      <c r="H26" s="21">
        <v>5.8</v>
      </c>
      <c r="I26" s="29">
        <v>4.98</v>
      </c>
      <c r="J26" s="26">
        <f t="shared" si="2"/>
        <v>5.513333333333333</v>
      </c>
      <c r="K26" s="27">
        <v>5.513333333333333</v>
      </c>
      <c r="L26" s="28">
        <f t="shared" si="1"/>
        <v>0</v>
      </c>
    </row>
    <row r="27" spans="2:12" s="1" customFormat="1" ht="20.25">
      <c r="B27" s="16" t="s">
        <v>38</v>
      </c>
      <c r="C27" s="16" t="s">
        <v>39</v>
      </c>
      <c r="D27" s="23"/>
      <c r="E27" s="23"/>
      <c r="F27" s="23"/>
      <c r="G27" s="18">
        <v>159.9</v>
      </c>
      <c r="H27" s="19">
        <v>155.9</v>
      </c>
      <c r="I27" s="29">
        <v>159.9</v>
      </c>
      <c r="J27" s="26">
        <f aca="true" t="shared" si="3" ref="J27:J30">(G27+H27+I27)/3</f>
        <v>158.5666666666667</v>
      </c>
      <c r="K27" s="27">
        <v>158.5666666666667</v>
      </c>
      <c r="L27" s="28">
        <f t="shared" si="1"/>
        <v>0</v>
      </c>
    </row>
    <row r="28" spans="2:12" s="1" customFormat="1" ht="20.25">
      <c r="B28" s="16" t="s">
        <v>40</v>
      </c>
      <c r="C28" s="16" t="s">
        <v>39</v>
      </c>
      <c r="D28" s="23"/>
      <c r="E28" s="23"/>
      <c r="F28" s="23"/>
      <c r="G28" s="18">
        <v>69.9</v>
      </c>
      <c r="H28" s="19">
        <v>69.9</v>
      </c>
      <c r="I28" s="29">
        <v>69.9</v>
      </c>
      <c r="J28" s="26">
        <f t="shared" si="3"/>
        <v>69.9</v>
      </c>
      <c r="K28" s="27">
        <v>69.9</v>
      </c>
      <c r="L28" s="28">
        <f t="shared" si="1"/>
        <v>0</v>
      </c>
    </row>
    <row r="29" spans="2:12" s="1" customFormat="1" ht="20.25">
      <c r="B29" s="16" t="s">
        <v>41</v>
      </c>
      <c r="C29" s="16" t="s">
        <v>39</v>
      </c>
      <c r="D29" s="23"/>
      <c r="E29" s="23"/>
      <c r="F29" s="23"/>
      <c r="G29" s="18">
        <v>88.9</v>
      </c>
      <c r="H29" s="19">
        <v>79.9</v>
      </c>
      <c r="I29" s="29">
        <v>79.9</v>
      </c>
      <c r="J29" s="26">
        <f t="shared" si="3"/>
        <v>82.9</v>
      </c>
      <c r="K29" s="27">
        <v>82.9</v>
      </c>
      <c r="L29" s="28">
        <f t="shared" si="1"/>
        <v>0</v>
      </c>
    </row>
    <row r="30" spans="2:12" s="1" customFormat="1" ht="20.25">
      <c r="B30" s="16" t="s">
        <v>42</v>
      </c>
      <c r="C30" s="16" t="s">
        <v>39</v>
      </c>
      <c r="D30" s="23"/>
      <c r="E30" s="23"/>
      <c r="F30" s="23"/>
      <c r="G30" s="18">
        <v>79.9</v>
      </c>
      <c r="H30" s="19">
        <v>68.9</v>
      </c>
      <c r="I30" s="29">
        <v>69.9</v>
      </c>
      <c r="J30" s="26">
        <f t="shared" si="3"/>
        <v>72.9</v>
      </c>
      <c r="K30" s="27">
        <v>72.9</v>
      </c>
      <c r="L30" s="28">
        <f t="shared" si="1"/>
        <v>0</v>
      </c>
    </row>
    <row r="31" spans="2:12" s="1" customFormat="1" ht="20.25">
      <c r="B31" s="16" t="s">
        <v>43</v>
      </c>
      <c r="C31" s="16" t="s">
        <v>39</v>
      </c>
      <c r="D31" s="23"/>
      <c r="E31" s="23"/>
      <c r="F31" s="23"/>
      <c r="G31" s="18">
        <v>74.9</v>
      </c>
      <c r="H31" s="19">
        <v>82.9</v>
      </c>
      <c r="I31" s="29" t="s">
        <v>25</v>
      </c>
      <c r="J31" s="26">
        <f>(G31+H31)/2</f>
        <v>78.9</v>
      </c>
      <c r="K31" s="27">
        <v>78.9</v>
      </c>
      <c r="L31" s="28">
        <f t="shared" si="1"/>
        <v>0</v>
      </c>
    </row>
    <row r="32" ht="14.25">
      <c r="J32" s="30"/>
    </row>
    <row r="33" ht="14.25">
      <c r="J33" s="31"/>
    </row>
    <row r="34" ht="14.25">
      <c r="J34" s="31"/>
    </row>
    <row r="35" ht="14.25">
      <c r="J35" s="31"/>
    </row>
    <row r="36" ht="14.25">
      <c r="J36" s="31"/>
    </row>
  </sheetData>
  <sheetProtection/>
  <mergeCells count="9">
    <mergeCell ref="B2:L2"/>
    <mergeCell ref="B3:L3"/>
    <mergeCell ref="D4:F4"/>
    <mergeCell ref="G4:I4"/>
    <mergeCell ref="B4:B5"/>
    <mergeCell ref="C4:C5"/>
    <mergeCell ref="J4:J5"/>
    <mergeCell ref="K4:K5"/>
    <mergeCell ref="L4:L5"/>
  </mergeCells>
  <printOptions horizontalCentered="1" verticalCentered="1"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2023-06-05T01:24:16Z</cp:lastPrinted>
  <dcterms:created xsi:type="dcterms:W3CDTF">2014-05-15T18:44:22Z</dcterms:created>
  <dcterms:modified xsi:type="dcterms:W3CDTF">2024-04-01T03:33:59Z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7E8F81098A7440CAAE7C385F6799B321_13</vt:lpwstr>
  </property>
</Properties>
</file>